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67ab7d504b7c15/Rudern/Trainer/Sonstiges/"/>
    </mc:Choice>
  </mc:AlternateContent>
  <xr:revisionPtr revIDLastSave="0" documentId="8_{B851B7FC-72A2-5344-89C0-1C78C9C20E6F}" xr6:coauthVersionLast="47" xr6:coauthVersionMax="47" xr10:uidLastSave="{00000000-0000-0000-0000-000000000000}"/>
  <bookViews>
    <workbookView xWindow="960" yWindow="500" windowWidth="26900" windowHeight="15940" activeTab="2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D6" i="1"/>
  <c r="F7" i="1"/>
  <c r="D7" i="1"/>
  <c r="D8" i="1"/>
  <c r="F9" i="1"/>
  <c r="D9" i="1"/>
  <c r="F8" i="1"/>
  <c r="D10" i="1"/>
  <c r="D11" i="1"/>
  <c r="D2" i="1"/>
  <c r="D3" i="1"/>
  <c r="D12" i="1"/>
  <c r="F12" i="1"/>
  <c r="D13" i="1"/>
  <c r="F13" i="1"/>
  <c r="F14" i="1"/>
  <c r="D14" i="1"/>
  <c r="D15" i="1"/>
  <c r="F15" i="1"/>
  <c r="D16" i="1"/>
  <c r="D17" i="1"/>
  <c r="D4" i="1"/>
  <c r="D5" i="1"/>
  <c r="D20" i="1"/>
  <c r="D21" i="1"/>
  <c r="D22" i="1"/>
  <c r="D23" i="1"/>
  <c r="D24" i="1"/>
  <c r="D25" i="1"/>
  <c r="D26" i="1"/>
  <c r="D27" i="1"/>
  <c r="D29" i="1"/>
  <c r="D28" i="1"/>
  <c r="D30" i="1"/>
  <c r="D32" i="1"/>
  <c r="D31" i="1"/>
  <c r="D33" i="1"/>
  <c r="F36" i="1"/>
</calcChain>
</file>

<file path=xl/sharedStrings.xml><?xml version="1.0" encoding="utf-8"?>
<sst xmlns="http://schemas.openxmlformats.org/spreadsheetml/2006/main" count="517" uniqueCount="223">
  <si>
    <t>Bezeichnung</t>
  </si>
  <si>
    <t>Juniorinnen B LGW</t>
  </si>
  <si>
    <t xml:space="preserve">Juniorinnen B </t>
  </si>
  <si>
    <t>Juniorinnen A LGW</t>
  </si>
  <si>
    <t>Juniorinnen A</t>
  </si>
  <si>
    <t>Junioren B LGW</t>
  </si>
  <si>
    <t xml:space="preserve">Junioren B </t>
  </si>
  <si>
    <t>Junioren A LGW</t>
  </si>
  <si>
    <t>Junioren A</t>
  </si>
  <si>
    <t>500m</t>
  </si>
  <si>
    <t>Mädchen 12 Jahre</t>
  </si>
  <si>
    <t>Mädchen 13 Jahre</t>
  </si>
  <si>
    <t>1000m</t>
  </si>
  <si>
    <t>Mädchen 14 Jahre</t>
  </si>
  <si>
    <t>Jungen 12 Jahre</t>
  </si>
  <si>
    <t>Jungen 13 Jahre</t>
  </si>
  <si>
    <t>Jungen 14 Jahre</t>
  </si>
  <si>
    <t>Jahrgänge</t>
  </si>
  <si>
    <t>Block</t>
  </si>
  <si>
    <t>/</t>
  </si>
  <si>
    <t>-</t>
  </si>
  <si>
    <t>älter</t>
  </si>
  <si>
    <t>&amp;</t>
  </si>
  <si>
    <t>Mädchen 12 Jahre LGW</t>
  </si>
  <si>
    <t>Jungen 12 Jahre LGW</t>
  </si>
  <si>
    <t>Mädchen 13 Jahre LGW</t>
  </si>
  <si>
    <t>Mädchen 14 Jahre LGW</t>
  </si>
  <si>
    <t>Jungen 13 Jahre LGW</t>
  </si>
  <si>
    <t>Jungen 14 Jahre LGW</t>
  </si>
  <si>
    <t>Mädchen 11 Jahre &amp; jünger</t>
  </si>
  <si>
    <t>Jungen 11 Jahre und jünger</t>
  </si>
  <si>
    <t>jünger</t>
  </si>
  <si>
    <t>5000m</t>
  </si>
  <si>
    <t>Strecke</t>
  </si>
  <si>
    <t>Re.</t>
  </si>
  <si>
    <t>350m</t>
  </si>
  <si>
    <t>Frauen Masters A-K LGW</t>
  </si>
  <si>
    <t>Frauen Masters A-K</t>
  </si>
  <si>
    <t>Männer Masters A-K LGW</t>
  </si>
  <si>
    <t>Männer Masters A-K</t>
  </si>
  <si>
    <t>DRV-Bez.</t>
  </si>
  <si>
    <t>MW 1x A-K</t>
  </si>
  <si>
    <t>MW 1x A-K LG</t>
  </si>
  <si>
    <t>MM 1x A-K LG</t>
  </si>
  <si>
    <t>MM 1x A-K</t>
  </si>
  <si>
    <t>JF 1x B LG</t>
  </si>
  <si>
    <t>JF 1x B</t>
  </si>
  <si>
    <t>JF 1x A LG</t>
  </si>
  <si>
    <t>JF 1x A</t>
  </si>
  <si>
    <t>JM 1x B LG</t>
  </si>
  <si>
    <t>JM 1x B</t>
  </si>
  <si>
    <t>JM 1x A LG</t>
  </si>
  <si>
    <t>JM 1x A</t>
  </si>
  <si>
    <t>Mäd 1x AK11</t>
  </si>
  <si>
    <t>Mäd 1x AK12</t>
  </si>
  <si>
    <t>Mäd 1x AK12 LG</t>
  </si>
  <si>
    <t>Jung 1x AK11</t>
  </si>
  <si>
    <t>Jung 1x AK12</t>
  </si>
  <si>
    <t>Jung 1x AK12 LG</t>
  </si>
  <si>
    <t>Mäd 1x AK13</t>
  </si>
  <si>
    <t>Mäd 1x AK13 LG</t>
  </si>
  <si>
    <t>Mäd 1x AK14 LG</t>
  </si>
  <si>
    <t>Mäd 1x AK14</t>
  </si>
  <si>
    <t>Jung 1x AK13</t>
  </si>
  <si>
    <t>Jung 1x AK13 LG</t>
  </si>
  <si>
    <t>Jung 1x AK14</t>
  </si>
  <si>
    <t>Jung 1x AK14 LG</t>
  </si>
  <si>
    <t>Saison</t>
  </si>
  <si>
    <t>Category</t>
  </si>
  <si>
    <t>Name</t>
  </si>
  <si>
    <t>Gender</t>
  </si>
  <si>
    <t>Weight</t>
  </si>
  <si>
    <t>Age</t>
  </si>
  <si>
    <t>Country</t>
  </si>
  <si>
    <t>Record</t>
  </si>
  <si>
    <t>Season</t>
  </si>
  <si>
    <t>Source</t>
  </si>
  <si>
    <t>M</t>
  </si>
  <si>
    <t>GER</t>
  </si>
  <si>
    <t>PM Verification Code</t>
  </si>
  <si>
    <t>F</t>
  </si>
  <si>
    <t>15-16</t>
  </si>
  <si>
    <t>Daniel Levine</t>
  </si>
  <si>
    <t>USA</t>
  </si>
  <si>
    <t>20:29.5</t>
  </si>
  <si>
    <t>Mary Jaskoviak</t>
  </si>
  <si>
    <t>24:24.3</t>
  </si>
  <si>
    <t>17-18</t>
  </si>
  <si>
    <t>Alex Byrne</t>
  </si>
  <si>
    <t>Hwt</t>
  </si>
  <si>
    <t>IRL</t>
  </si>
  <si>
    <t>19:39.2</t>
  </si>
  <si>
    <t>Drake Deuel</t>
  </si>
  <si>
    <t>Lwt</t>
  </si>
  <si>
    <t>19:39.9</t>
  </si>
  <si>
    <t>Grace Goodall</t>
  </si>
  <si>
    <t>26:52.5</t>
  </si>
  <si>
    <t>19-29</t>
  </si>
  <si>
    <t>Martin Sinkovic</t>
  </si>
  <si>
    <t>CRO</t>
  </si>
  <si>
    <t>17:57.3</t>
  </si>
  <si>
    <t>Konstantin Steinhübel</t>
  </si>
  <si>
    <t>19:30.7</t>
  </si>
  <si>
    <t>Jennifer Matthies</t>
  </si>
  <si>
    <t>AUS</t>
  </si>
  <si>
    <t>24:12.3</t>
  </si>
  <si>
    <t>30-39</t>
  </si>
  <si>
    <t>Martin Sinković</t>
  </si>
  <si>
    <t>17:59.5</t>
  </si>
  <si>
    <t>Lars Wichert</t>
  </si>
  <si>
    <t>19:11.6</t>
  </si>
  <si>
    <t>Yvonne Apitz</t>
  </si>
  <si>
    <t>23:11.6</t>
  </si>
  <si>
    <t>Karine Girod</t>
  </si>
  <si>
    <t>FRA</t>
  </si>
  <si>
    <t>30:33.3</t>
  </si>
  <si>
    <t>40-49</t>
  </si>
  <si>
    <t>Marcos Cesar Morales</t>
  </si>
  <si>
    <t>ESP</t>
  </si>
  <si>
    <t>19:38.0</t>
  </si>
  <si>
    <t>Timothy Male</t>
  </si>
  <si>
    <t>GBR</t>
  </si>
  <si>
    <t>20:20.4</t>
  </si>
  <si>
    <t>Margit Haahr Hansen</t>
  </si>
  <si>
    <t>DEN</t>
  </si>
  <si>
    <t>23:19.0</t>
  </si>
  <si>
    <t>Kristina Bjorknas</t>
  </si>
  <si>
    <t>FIN</t>
  </si>
  <si>
    <t>25:02.1</t>
  </si>
  <si>
    <t>50-59</t>
  </si>
  <si>
    <t>Tom Cattell</t>
  </si>
  <si>
    <t>20:46.6</t>
  </si>
  <si>
    <t>Jeff Arquette</t>
  </si>
  <si>
    <t>21:25.5</t>
  </si>
  <si>
    <t>Anne Bourlioux</t>
  </si>
  <si>
    <t>CAN</t>
  </si>
  <si>
    <t>23:44.3</t>
  </si>
  <si>
    <t>Dénia Amon</t>
  </si>
  <si>
    <t>24:32.4</t>
  </si>
  <si>
    <t>60-69</t>
  </si>
  <si>
    <t>21:15.2</t>
  </si>
  <si>
    <t>Steve Roedde</t>
  </si>
  <si>
    <t>21:32.8</t>
  </si>
  <si>
    <t>Ritva Reponen</t>
  </si>
  <si>
    <t>27:39.9</t>
  </si>
  <si>
    <t>70-79</t>
  </si>
  <si>
    <t>Jim Grattan</t>
  </si>
  <si>
    <t>21:32.6</t>
  </si>
  <si>
    <t>Quad Squaddie</t>
  </si>
  <si>
    <t>80-89</t>
  </si>
  <si>
    <t>Robert Spenger</t>
  </si>
  <si>
    <t>26:42.1</t>
  </si>
  <si>
    <t>Event [m]</t>
  </si>
  <si>
    <t>Nicholas Fisher</t>
  </si>
  <si>
    <t>17:07.2</t>
  </si>
  <si>
    <t>Georgina Berry</t>
  </si>
  <si>
    <t>21:13.5</t>
  </si>
  <si>
    <t>16:18.6</t>
  </si>
  <si>
    <t>16:27.3</t>
  </si>
  <si>
    <t>Liam Corrigan</t>
  </si>
  <si>
    <t>16:04.6</t>
  </si>
  <si>
    <t>Thomas Howatt</t>
  </si>
  <si>
    <t>17:09.0</t>
  </si>
  <si>
    <t>Eric Murray</t>
  </si>
  <si>
    <t>NZL</t>
  </si>
  <si>
    <t>14:56.4</t>
  </si>
  <si>
    <t>Ben Boehm</t>
  </si>
  <si>
    <t>17:58.3</t>
  </si>
  <si>
    <t>19:09.8</t>
  </si>
  <si>
    <t>24:17.1</t>
  </si>
  <si>
    <t>David Gillard</t>
  </si>
  <si>
    <t>16:08.0</t>
  </si>
  <si>
    <t>17:06.5</t>
  </si>
  <si>
    <t>18:57.0</t>
  </si>
  <si>
    <t>21:33.5</t>
  </si>
  <si>
    <t>17:12.6</t>
  </si>
  <si>
    <t>Pentti Soini</t>
  </si>
  <si>
    <t>17:47.6</t>
  </si>
  <si>
    <t>19:48.8</t>
  </si>
  <si>
    <t>Clare Rainbow</t>
  </si>
  <si>
    <t>20:21.0</t>
  </si>
  <si>
    <t>17:28.3</t>
  </si>
  <si>
    <t>17:47.9</t>
  </si>
  <si>
    <t>Dianne Roberts</t>
  </si>
  <si>
    <t>24:11.4</t>
  </si>
  <si>
    <t>Darlene Brennan</t>
  </si>
  <si>
    <t>28:19.6</t>
  </si>
  <si>
    <t>17:55.3</t>
  </si>
  <si>
    <t>22:20.7</t>
  </si>
  <si>
    <t>Seniorinnen A/B</t>
  </si>
  <si>
    <t>Seniorinnen A/B LGW</t>
  </si>
  <si>
    <t>Senioren A/B LGW</t>
  </si>
  <si>
    <t>Senioren A/B</t>
  </si>
  <si>
    <t>Staffel Junior/innen A/B</t>
  </si>
  <si>
    <t>Trainer - Sprint</t>
  </si>
  <si>
    <t>JM/F Mixed Staffel</t>
  </si>
  <si>
    <t>SM/F Mixed Staffel</t>
  </si>
  <si>
    <t>SF 1x A/B LG</t>
  </si>
  <si>
    <t>SF 1x A/B</t>
  </si>
  <si>
    <t>SM 1x A/B LG</t>
  </si>
  <si>
    <t>SM 1x A/B</t>
  </si>
  <si>
    <t>Staffel Senior/innen A/B</t>
  </si>
  <si>
    <t>Studentinnen</t>
  </si>
  <si>
    <t>Studeneten</t>
  </si>
  <si>
    <t>SF 1x A/B (Studentinnen)</t>
  </si>
  <si>
    <t>SM 1x A/B (Studenten)</t>
  </si>
  <si>
    <t>Uni Mixed</t>
  </si>
  <si>
    <t>Uni-Mixed-Staffeln</t>
  </si>
  <si>
    <t xml:space="preserve">Trainer </t>
  </si>
  <si>
    <t>Student</t>
  </si>
  <si>
    <t>Studentin</t>
  </si>
  <si>
    <t>Student*in</t>
  </si>
  <si>
    <t>Verein</t>
  </si>
  <si>
    <t>Vorname</t>
  </si>
  <si>
    <t>Jahrgang</t>
  </si>
  <si>
    <t>Obmann</t>
  </si>
  <si>
    <t>Rennennr.</t>
  </si>
  <si>
    <t>Staffelmeldung</t>
  </si>
  <si>
    <t>XXX</t>
  </si>
  <si>
    <t>Muster</t>
  </si>
  <si>
    <t>Max</t>
  </si>
  <si>
    <t>Ja/Nein</t>
  </si>
  <si>
    <t>Cheftrainer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</si>
</sst>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ProximaNovaSemibold"/>
    </font>
    <font>
      <sz val="11"/>
      <color theme="1"/>
      <name val="ProximaNovaSemibold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workbookViewId="0">
      <selection activeCell="F23" sqref="F23"/>
    </sheetView>
  </sheetViews>
  <sheetFormatPr baseColWidth="10" defaultColWidth="11.5" defaultRowHeight="11"/>
  <cols>
    <col min="1" max="1" width="4.5" style="4" bestFit="1" customWidth="1"/>
    <col min="2" max="2" width="3.1640625" style="16" bestFit="1" customWidth="1"/>
    <col min="3" max="3" width="19.5" style="4" customWidth="1"/>
    <col min="4" max="4" width="4.5" style="17" customWidth="1"/>
    <col min="5" max="5" width="2.1640625" style="4" customWidth="1"/>
    <col min="6" max="6" width="5.33203125" style="16" customWidth="1"/>
    <col min="7" max="8" width="6" style="3" customWidth="1"/>
    <col min="9" max="9" width="15.6640625" style="3" customWidth="1"/>
    <col min="10" max="10" width="11.83203125" style="4" customWidth="1"/>
    <col min="11" max="11" width="19.83203125" style="16" bestFit="1" customWidth="1"/>
    <col min="12" max="15" width="11.5" style="4"/>
    <col min="16" max="16384" width="11.5" style="3"/>
  </cols>
  <sheetData>
    <row r="1" spans="1:10">
      <c r="A1" s="1" t="s">
        <v>18</v>
      </c>
      <c r="B1" s="1" t="s">
        <v>34</v>
      </c>
      <c r="C1" s="2" t="s">
        <v>0</v>
      </c>
      <c r="D1" s="43" t="s">
        <v>17</v>
      </c>
      <c r="E1" s="44"/>
      <c r="F1" s="45"/>
      <c r="G1" s="1" t="s">
        <v>33</v>
      </c>
      <c r="H1" s="1"/>
      <c r="I1" s="20" t="s">
        <v>40</v>
      </c>
      <c r="J1" s="1" t="s">
        <v>67</v>
      </c>
    </row>
    <row r="2" spans="1:10" ht="10.5" customHeight="1">
      <c r="A2" s="39">
        <v>1</v>
      </c>
      <c r="B2" s="5">
        <v>1</v>
      </c>
      <c r="C2" s="6" t="s">
        <v>36</v>
      </c>
      <c r="D2" s="10">
        <f>J2-27</f>
        <v>1996</v>
      </c>
      <c r="E2" s="8" t="s">
        <v>22</v>
      </c>
      <c r="F2" s="9" t="s">
        <v>21</v>
      </c>
      <c r="G2" s="5" t="s">
        <v>12</v>
      </c>
      <c r="H2" s="18">
        <v>1</v>
      </c>
      <c r="I2" s="19" t="s">
        <v>42</v>
      </c>
      <c r="J2" s="18">
        <v>2023</v>
      </c>
    </row>
    <row r="3" spans="1:10" ht="10.5" customHeight="1">
      <c r="A3" s="40"/>
      <c r="B3" s="5">
        <v>2</v>
      </c>
      <c r="C3" s="6" t="s">
        <v>37</v>
      </c>
      <c r="D3" s="10">
        <f>J3-27</f>
        <v>1996</v>
      </c>
      <c r="E3" s="8" t="s">
        <v>22</v>
      </c>
      <c r="F3" s="9" t="s">
        <v>21</v>
      </c>
      <c r="G3" s="28" t="s">
        <v>12</v>
      </c>
      <c r="H3" s="18">
        <v>2</v>
      </c>
      <c r="I3" s="19" t="s">
        <v>41</v>
      </c>
      <c r="J3" s="28">
        <v>2023</v>
      </c>
    </row>
    <row r="4" spans="1:10" ht="10.5" customHeight="1">
      <c r="A4" s="40"/>
      <c r="B4" s="5">
        <v>3</v>
      </c>
      <c r="C4" s="6" t="s">
        <v>38</v>
      </c>
      <c r="D4" s="10">
        <f>J4-27</f>
        <v>1996</v>
      </c>
      <c r="E4" s="8" t="s">
        <v>22</v>
      </c>
      <c r="F4" s="9" t="s">
        <v>21</v>
      </c>
      <c r="G4" s="28" t="s">
        <v>12</v>
      </c>
      <c r="H4" s="18">
        <v>4</v>
      </c>
      <c r="I4" s="19" t="s">
        <v>43</v>
      </c>
      <c r="J4" s="28">
        <v>2023</v>
      </c>
    </row>
    <row r="5" spans="1:10" ht="10.5" customHeight="1">
      <c r="A5" s="40"/>
      <c r="B5" s="30">
        <v>4</v>
      </c>
      <c r="C5" s="6" t="s">
        <v>39</v>
      </c>
      <c r="D5" s="10">
        <f>J5-27</f>
        <v>1996</v>
      </c>
      <c r="E5" s="8" t="s">
        <v>22</v>
      </c>
      <c r="F5" s="9" t="s">
        <v>21</v>
      </c>
      <c r="G5" s="28" t="s">
        <v>12</v>
      </c>
      <c r="H5" s="18">
        <v>5</v>
      </c>
      <c r="I5" s="19" t="s">
        <v>44</v>
      </c>
      <c r="J5" s="28">
        <v>2023</v>
      </c>
    </row>
    <row r="6" spans="1:10" ht="10.5" customHeight="1">
      <c r="A6" s="39">
        <v>2</v>
      </c>
      <c r="B6" s="30">
        <v>5</v>
      </c>
      <c r="C6" s="11" t="s">
        <v>1</v>
      </c>
      <c r="D6" s="7">
        <f>J6-16</f>
        <v>2007</v>
      </c>
      <c r="E6" s="8" t="s">
        <v>19</v>
      </c>
      <c r="F6" s="9">
        <f>J6-15</f>
        <v>2008</v>
      </c>
      <c r="G6" s="28" t="s">
        <v>32</v>
      </c>
      <c r="H6" s="18">
        <v>7</v>
      </c>
      <c r="I6" s="19" t="s">
        <v>45</v>
      </c>
      <c r="J6" s="28">
        <v>2023</v>
      </c>
    </row>
    <row r="7" spans="1:10" ht="10.5" customHeight="1">
      <c r="A7" s="40"/>
      <c r="B7" s="30">
        <v>6</v>
      </c>
      <c r="C7" s="11" t="s">
        <v>2</v>
      </c>
      <c r="D7" s="12">
        <f>J7-16</f>
        <v>2007</v>
      </c>
      <c r="E7" s="4" t="s">
        <v>19</v>
      </c>
      <c r="F7" s="13">
        <f>J7-15</f>
        <v>2008</v>
      </c>
      <c r="G7" s="28" t="s">
        <v>32</v>
      </c>
      <c r="H7" s="18">
        <v>8</v>
      </c>
      <c r="I7" s="19" t="s">
        <v>46</v>
      </c>
      <c r="J7" s="28">
        <v>2023</v>
      </c>
    </row>
    <row r="8" spans="1:10" ht="10.5" customHeight="1">
      <c r="A8" s="40"/>
      <c r="B8" s="30">
        <v>7</v>
      </c>
      <c r="C8" s="11" t="s">
        <v>3</v>
      </c>
      <c r="D8" s="7">
        <f>J8-18</f>
        <v>2005</v>
      </c>
      <c r="E8" s="8" t="s">
        <v>19</v>
      </c>
      <c r="F8" s="9">
        <f>J8-17</f>
        <v>2006</v>
      </c>
      <c r="G8" s="28" t="s">
        <v>32</v>
      </c>
      <c r="H8" s="18">
        <v>9</v>
      </c>
      <c r="I8" s="19" t="s">
        <v>47</v>
      </c>
      <c r="J8" s="28">
        <v>2023</v>
      </c>
    </row>
    <row r="9" spans="1:10" ht="10.5" customHeight="1">
      <c r="A9" s="40"/>
      <c r="B9" s="30">
        <v>8</v>
      </c>
      <c r="C9" s="11" t="s">
        <v>4</v>
      </c>
      <c r="D9" s="12">
        <f>J9-18</f>
        <v>2005</v>
      </c>
      <c r="E9" s="4" t="s">
        <v>19</v>
      </c>
      <c r="F9" s="13">
        <f>J9-17</f>
        <v>2006</v>
      </c>
      <c r="G9" s="28" t="s">
        <v>32</v>
      </c>
      <c r="H9" s="18">
        <v>10</v>
      </c>
      <c r="I9" s="19" t="s">
        <v>48</v>
      </c>
      <c r="J9" s="28">
        <v>2023</v>
      </c>
    </row>
    <row r="10" spans="1:10" ht="10.5" customHeight="1">
      <c r="A10" s="40"/>
      <c r="B10" s="30">
        <v>9</v>
      </c>
      <c r="C10" s="11" t="s">
        <v>190</v>
      </c>
      <c r="D10" s="7">
        <f>J10-19</f>
        <v>2004</v>
      </c>
      <c r="E10" s="8" t="s">
        <v>22</v>
      </c>
      <c r="F10" s="9" t="s">
        <v>21</v>
      </c>
      <c r="G10" s="28" t="s">
        <v>32</v>
      </c>
      <c r="H10" s="18">
        <v>11</v>
      </c>
      <c r="I10" s="19" t="s">
        <v>197</v>
      </c>
      <c r="J10" s="28">
        <v>2023</v>
      </c>
    </row>
    <row r="11" spans="1:10" ht="10.5" customHeight="1">
      <c r="A11" s="40"/>
      <c r="B11" s="30">
        <v>10</v>
      </c>
      <c r="C11" s="11" t="s">
        <v>189</v>
      </c>
      <c r="D11" s="7">
        <f>J11-19</f>
        <v>2004</v>
      </c>
      <c r="E11" s="8" t="s">
        <v>22</v>
      </c>
      <c r="F11" s="9" t="s">
        <v>21</v>
      </c>
      <c r="G11" s="28" t="s">
        <v>32</v>
      </c>
      <c r="H11" s="18">
        <v>12</v>
      </c>
      <c r="I11" s="19" t="s">
        <v>198</v>
      </c>
      <c r="J11" s="28">
        <v>2023</v>
      </c>
    </row>
    <row r="12" spans="1:10" ht="10.5" customHeight="1">
      <c r="A12" s="40"/>
      <c r="B12" s="30">
        <v>11</v>
      </c>
      <c r="C12" s="14" t="s">
        <v>5</v>
      </c>
      <c r="D12" s="12">
        <f>J12-16</f>
        <v>2007</v>
      </c>
      <c r="E12" s="4" t="s">
        <v>19</v>
      </c>
      <c r="F12" s="13">
        <f>J12-15</f>
        <v>2008</v>
      </c>
      <c r="G12" s="28" t="s">
        <v>32</v>
      </c>
      <c r="H12" s="18">
        <v>15</v>
      </c>
      <c r="I12" s="19" t="s">
        <v>49</v>
      </c>
      <c r="J12" s="28">
        <v>2023</v>
      </c>
    </row>
    <row r="13" spans="1:10" ht="10.5" customHeight="1">
      <c r="A13" s="40"/>
      <c r="B13" s="30">
        <v>12</v>
      </c>
      <c r="C13" s="11" t="s">
        <v>6</v>
      </c>
      <c r="D13" s="7">
        <f>J13-16</f>
        <v>2007</v>
      </c>
      <c r="E13" s="8" t="s">
        <v>19</v>
      </c>
      <c r="F13" s="9">
        <f>J13-15</f>
        <v>2008</v>
      </c>
      <c r="G13" s="28" t="s">
        <v>32</v>
      </c>
      <c r="H13" s="18">
        <v>16</v>
      </c>
      <c r="I13" s="19" t="s">
        <v>50</v>
      </c>
      <c r="J13" s="28">
        <v>2023</v>
      </c>
    </row>
    <row r="14" spans="1:10" ht="10.5" customHeight="1">
      <c r="A14" s="40"/>
      <c r="B14" s="30">
        <v>13</v>
      </c>
      <c r="C14" s="11" t="s">
        <v>7</v>
      </c>
      <c r="D14" s="12">
        <f>J14-18</f>
        <v>2005</v>
      </c>
      <c r="E14" s="4" t="s">
        <v>19</v>
      </c>
      <c r="F14" s="13">
        <f>J14-17</f>
        <v>2006</v>
      </c>
      <c r="G14" s="28" t="s">
        <v>32</v>
      </c>
      <c r="H14" s="18">
        <v>17</v>
      </c>
      <c r="I14" s="19" t="s">
        <v>51</v>
      </c>
      <c r="J14" s="28">
        <v>2023</v>
      </c>
    </row>
    <row r="15" spans="1:10" ht="10.5" customHeight="1">
      <c r="A15" s="40"/>
      <c r="B15" s="30">
        <v>14</v>
      </c>
      <c r="C15" s="11" t="s">
        <v>8</v>
      </c>
      <c r="D15" s="7">
        <f>J15-18</f>
        <v>2005</v>
      </c>
      <c r="E15" s="8" t="s">
        <v>19</v>
      </c>
      <c r="F15" s="9">
        <f>J15-17</f>
        <v>2006</v>
      </c>
      <c r="G15" s="28" t="s">
        <v>32</v>
      </c>
      <c r="H15" s="18">
        <v>18</v>
      </c>
      <c r="I15" s="19" t="s">
        <v>52</v>
      </c>
      <c r="J15" s="28">
        <v>2023</v>
      </c>
    </row>
    <row r="16" spans="1:10" ht="10.5" customHeight="1">
      <c r="A16" s="40"/>
      <c r="B16" s="30">
        <v>15</v>
      </c>
      <c r="C16" s="11" t="s">
        <v>191</v>
      </c>
      <c r="D16" s="7">
        <f>J16-19</f>
        <v>2004</v>
      </c>
      <c r="E16" s="8" t="s">
        <v>20</v>
      </c>
      <c r="F16" s="9" t="s">
        <v>21</v>
      </c>
      <c r="G16" s="28" t="s">
        <v>32</v>
      </c>
      <c r="H16" s="18">
        <v>19</v>
      </c>
      <c r="I16" s="19" t="s">
        <v>199</v>
      </c>
      <c r="J16" s="28">
        <v>2023</v>
      </c>
    </row>
    <row r="17" spans="1:10" ht="10.5" customHeight="1">
      <c r="A17" s="40"/>
      <c r="B17" s="30">
        <v>16</v>
      </c>
      <c r="C17" s="6" t="s">
        <v>192</v>
      </c>
      <c r="D17" s="33">
        <f>J17-19</f>
        <v>2004</v>
      </c>
      <c r="E17" s="34" t="s">
        <v>20</v>
      </c>
      <c r="F17" s="35" t="s">
        <v>21</v>
      </c>
      <c r="G17" s="29" t="s">
        <v>32</v>
      </c>
      <c r="H17" s="29">
        <v>20</v>
      </c>
      <c r="I17" s="32" t="s">
        <v>200</v>
      </c>
      <c r="J17" s="29">
        <v>2023</v>
      </c>
    </row>
    <row r="18" spans="1:10" ht="10.5" customHeight="1">
      <c r="A18" s="39">
        <v>3</v>
      </c>
      <c r="B18" s="30">
        <v>17</v>
      </c>
      <c r="C18" s="11" t="s">
        <v>202</v>
      </c>
      <c r="D18" s="36" t="s">
        <v>210</v>
      </c>
      <c r="E18" s="37"/>
      <c r="F18" s="38"/>
      <c r="G18" s="30" t="s">
        <v>12</v>
      </c>
      <c r="H18" s="30">
        <v>21</v>
      </c>
      <c r="I18" s="19" t="s">
        <v>204</v>
      </c>
      <c r="J18" s="30">
        <v>2023</v>
      </c>
    </row>
    <row r="19" spans="1:10" ht="10.5" customHeight="1">
      <c r="A19" s="40"/>
      <c r="B19" s="30">
        <v>18</v>
      </c>
      <c r="C19" s="11" t="s">
        <v>203</v>
      </c>
      <c r="D19" s="36" t="s">
        <v>209</v>
      </c>
      <c r="E19" s="37"/>
      <c r="F19" s="38"/>
      <c r="G19" s="30" t="s">
        <v>12</v>
      </c>
      <c r="H19" s="30">
        <v>21</v>
      </c>
      <c r="I19" s="19" t="s">
        <v>205</v>
      </c>
      <c r="J19" s="30">
        <v>2023</v>
      </c>
    </row>
    <row r="20" spans="1:10" ht="10.5" customHeight="1">
      <c r="A20" s="40"/>
      <c r="B20" s="30">
        <v>19</v>
      </c>
      <c r="C20" s="11" t="s">
        <v>29</v>
      </c>
      <c r="D20" s="7">
        <f>J20-11</f>
        <v>2012</v>
      </c>
      <c r="E20" s="31" t="s">
        <v>22</v>
      </c>
      <c r="F20" s="9" t="s">
        <v>31</v>
      </c>
      <c r="G20" s="30" t="s">
        <v>9</v>
      </c>
      <c r="H20" s="30">
        <v>23</v>
      </c>
      <c r="I20" s="19" t="s">
        <v>53</v>
      </c>
      <c r="J20" s="30">
        <v>2023</v>
      </c>
    </row>
    <row r="21" spans="1:10" ht="10.5" customHeight="1">
      <c r="A21" s="40"/>
      <c r="B21" s="30">
        <v>20</v>
      </c>
      <c r="C21" s="11" t="s">
        <v>10</v>
      </c>
      <c r="D21" s="42">
        <f>J21-12</f>
        <v>2011</v>
      </c>
      <c r="E21" s="42"/>
      <c r="F21" s="42"/>
      <c r="G21" s="30" t="s">
        <v>9</v>
      </c>
      <c r="H21" s="30">
        <v>24</v>
      </c>
      <c r="I21" s="19" t="s">
        <v>54</v>
      </c>
      <c r="J21" s="30">
        <v>2023</v>
      </c>
    </row>
    <row r="22" spans="1:10" ht="10.5" customHeight="1">
      <c r="A22" s="40"/>
      <c r="B22" s="30">
        <v>21</v>
      </c>
      <c r="C22" s="11" t="s">
        <v>23</v>
      </c>
      <c r="D22" s="42">
        <f>J22-12</f>
        <v>2011</v>
      </c>
      <c r="E22" s="42"/>
      <c r="F22" s="42"/>
      <c r="G22" s="30" t="s">
        <v>9</v>
      </c>
      <c r="H22" s="30">
        <v>25</v>
      </c>
      <c r="I22" s="19" t="s">
        <v>55</v>
      </c>
      <c r="J22" s="30">
        <v>2023</v>
      </c>
    </row>
    <row r="23" spans="1:10" ht="10.5" customHeight="1">
      <c r="A23" s="40"/>
      <c r="B23" s="30">
        <v>22</v>
      </c>
      <c r="C23" s="11" t="s">
        <v>30</v>
      </c>
      <c r="D23" s="7">
        <f>J23-11</f>
        <v>2012</v>
      </c>
      <c r="E23" s="31" t="s">
        <v>22</v>
      </c>
      <c r="F23" s="9" t="s">
        <v>31</v>
      </c>
      <c r="G23" s="30" t="s">
        <v>9</v>
      </c>
      <c r="H23" s="30">
        <v>26</v>
      </c>
      <c r="I23" s="19" t="s">
        <v>56</v>
      </c>
      <c r="J23" s="30">
        <v>2023</v>
      </c>
    </row>
    <row r="24" spans="1:10" ht="10.5" customHeight="1">
      <c r="A24" s="40"/>
      <c r="B24" s="30">
        <v>23</v>
      </c>
      <c r="C24" s="11" t="s">
        <v>14</v>
      </c>
      <c r="D24" s="36">
        <f>J24-12</f>
        <v>2011</v>
      </c>
      <c r="E24" s="37"/>
      <c r="F24" s="38"/>
      <c r="G24" s="30" t="s">
        <v>9</v>
      </c>
      <c r="H24" s="30">
        <v>27</v>
      </c>
      <c r="I24" s="19" t="s">
        <v>57</v>
      </c>
      <c r="J24" s="30">
        <v>2023</v>
      </c>
    </row>
    <row r="25" spans="1:10" ht="10.5" customHeight="1">
      <c r="A25" s="41"/>
      <c r="B25" s="30">
        <v>24</v>
      </c>
      <c r="C25" s="11" t="s">
        <v>24</v>
      </c>
      <c r="D25" s="36">
        <f>J25-12</f>
        <v>2011</v>
      </c>
      <c r="E25" s="37"/>
      <c r="F25" s="38"/>
      <c r="G25" s="30" t="s">
        <v>9</v>
      </c>
      <c r="H25" s="30">
        <v>28</v>
      </c>
      <c r="I25" s="19" t="s">
        <v>58</v>
      </c>
      <c r="J25" s="30">
        <v>2023</v>
      </c>
    </row>
    <row r="26" spans="1:10" ht="10.5" customHeight="1">
      <c r="A26" s="39">
        <v>4</v>
      </c>
      <c r="B26" s="30">
        <v>25</v>
      </c>
      <c r="C26" s="11" t="s">
        <v>11</v>
      </c>
      <c r="D26" s="42">
        <f>J26-13</f>
        <v>2010</v>
      </c>
      <c r="E26" s="42"/>
      <c r="F26" s="42"/>
      <c r="G26" s="5" t="s">
        <v>12</v>
      </c>
      <c r="H26" s="18">
        <v>29</v>
      </c>
      <c r="I26" s="19" t="s">
        <v>59</v>
      </c>
      <c r="J26" s="28">
        <v>2023</v>
      </c>
    </row>
    <row r="27" spans="1:10" ht="10.5" customHeight="1">
      <c r="A27" s="40"/>
      <c r="B27" s="30">
        <v>26</v>
      </c>
      <c r="C27" s="11" t="s">
        <v>25</v>
      </c>
      <c r="D27" s="42">
        <f>J27-13</f>
        <v>2010</v>
      </c>
      <c r="E27" s="42"/>
      <c r="F27" s="42"/>
      <c r="G27" s="5" t="s">
        <v>12</v>
      </c>
      <c r="H27" s="18">
        <v>30</v>
      </c>
      <c r="I27" s="19" t="s">
        <v>60</v>
      </c>
      <c r="J27" s="28">
        <v>2023</v>
      </c>
    </row>
    <row r="28" spans="1:10" ht="10.5" customHeight="1">
      <c r="A28" s="40"/>
      <c r="B28" s="30">
        <v>27</v>
      </c>
      <c r="C28" s="11" t="s">
        <v>13</v>
      </c>
      <c r="D28" s="42">
        <f>J28-14</f>
        <v>2009</v>
      </c>
      <c r="E28" s="42"/>
      <c r="F28" s="42"/>
      <c r="G28" s="5" t="s">
        <v>12</v>
      </c>
      <c r="H28" s="18">
        <v>31</v>
      </c>
      <c r="I28" s="19" t="s">
        <v>62</v>
      </c>
      <c r="J28" s="28">
        <v>2023</v>
      </c>
    </row>
    <row r="29" spans="1:10" ht="10.5" customHeight="1">
      <c r="A29" s="40"/>
      <c r="B29" s="30">
        <v>28</v>
      </c>
      <c r="C29" s="11" t="s">
        <v>26</v>
      </c>
      <c r="D29" s="42">
        <f>J29-14</f>
        <v>2009</v>
      </c>
      <c r="E29" s="42"/>
      <c r="F29" s="42"/>
      <c r="G29" s="5" t="s">
        <v>12</v>
      </c>
      <c r="H29" s="18">
        <v>32</v>
      </c>
      <c r="I29" s="19" t="s">
        <v>61</v>
      </c>
      <c r="J29" s="28">
        <v>2023</v>
      </c>
    </row>
    <row r="30" spans="1:10" ht="10.5" customHeight="1">
      <c r="A30" s="40"/>
      <c r="B30" s="30">
        <v>29</v>
      </c>
      <c r="C30" s="11" t="s">
        <v>15</v>
      </c>
      <c r="D30" s="42">
        <f>J30-13</f>
        <v>2010</v>
      </c>
      <c r="E30" s="42"/>
      <c r="F30" s="42"/>
      <c r="G30" s="5" t="s">
        <v>12</v>
      </c>
      <c r="H30" s="18">
        <v>33</v>
      </c>
      <c r="I30" s="19" t="s">
        <v>63</v>
      </c>
      <c r="J30" s="28">
        <v>2023</v>
      </c>
    </row>
    <row r="31" spans="1:10" ht="10.5" customHeight="1">
      <c r="A31" s="40"/>
      <c r="B31" s="30">
        <v>30</v>
      </c>
      <c r="C31" s="11" t="s">
        <v>27</v>
      </c>
      <c r="D31" s="42">
        <f>J31-13</f>
        <v>2010</v>
      </c>
      <c r="E31" s="42"/>
      <c r="F31" s="42"/>
      <c r="G31" s="5" t="s">
        <v>12</v>
      </c>
      <c r="H31" s="18">
        <v>34</v>
      </c>
      <c r="I31" s="19" t="s">
        <v>64</v>
      </c>
      <c r="J31" s="28">
        <v>2023</v>
      </c>
    </row>
    <row r="32" spans="1:10" ht="10.5" customHeight="1">
      <c r="A32" s="40"/>
      <c r="B32" s="30">
        <v>31</v>
      </c>
      <c r="C32" s="11" t="s">
        <v>16</v>
      </c>
      <c r="D32" s="42">
        <f>J32-14</f>
        <v>2009</v>
      </c>
      <c r="E32" s="42"/>
      <c r="F32" s="42"/>
      <c r="G32" s="5" t="s">
        <v>12</v>
      </c>
      <c r="H32" s="18">
        <v>35</v>
      </c>
      <c r="I32" s="19" t="s">
        <v>65</v>
      </c>
      <c r="J32" s="28">
        <v>2023</v>
      </c>
    </row>
    <row r="33" spans="1:10" ht="10.5" customHeight="1">
      <c r="A33" s="40"/>
      <c r="B33" s="30">
        <v>32</v>
      </c>
      <c r="C33" s="11" t="s">
        <v>28</v>
      </c>
      <c r="D33" s="42">
        <f>J33-14</f>
        <v>2009</v>
      </c>
      <c r="E33" s="42"/>
      <c r="F33" s="42"/>
      <c r="G33" s="5" t="s">
        <v>12</v>
      </c>
      <c r="H33" s="18">
        <v>36</v>
      </c>
      <c r="I33" s="19" t="s">
        <v>66</v>
      </c>
      <c r="J33" s="28">
        <v>2023</v>
      </c>
    </row>
    <row r="34" spans="1:10" ht="10.5" customHeight="1">
      <c r="A34" s="39">
        <v>6</v>
      </c>
      <c r="B34" s="30">
        <v>33</v>
      </c>
      <c r="C34" s="11" t="s">
        <v>207</v>
      </c>
      <c r="D34" s="36" t="s">
        <v>211</v>
      </c>
      <c r="E34" s="37"/>
      <c r="F34" s="38"/>
      <c r="G34" s="30" t="s">
        <v>12</v>
      </c>
      <c r="H34" s="30"/>
      <c r="I34" s="19" t="s">
        <v>206</v>
      </c>
      <c r="J34" s="30">
        <v>2023</v>
      </c>
    </row>
    <row r="35" spans="1:10" ht="10.5" customHeight="1">
      <c r="A35" s="40"/>
      <c r="B35" s="30">
        <v>34</v>
      </c>
      <c r="C35" s="11" t="s">
        <v>201</v>
      </c>
      <c r="D35" s="12">
        <v>2004</v>
      </c>
      <c r="E35" s="4" t="s">
        <v>19</v>
      </c>
      <c r="F35" s="13" t="s">
        <v>21</v>
      </c>
      <c r="G35" s="30" t="s">
        <v>12</v>
      </c>
      <c r="H35" s="30">
        <v>44</v>
      </c>
      <c r="I35" s="19" t="s">
        <v>196</v>
      </c>
      <c r="J35" s="30">
        <v>2023</v>
      </c>
    </row>
    <row r="36" spans="1:10" ht="10.5" customHeight="1">
      <c r="A36" s="40"/>
      <c r="B36" s="30">
        <v>35</v>
      </c>
      <c r="C36" s="11" t="s">
        <v>193</v>
      </c>
      <c r="D36" s="7">
        <v>2005</v>
      </c>
      <c r="E36" s="8" t="s">
        <v>19</v>
      </c>
      <c r="F36" s="9">
        <f>J36-15</f>
        <v>2008</v>
      </c>
      <c r="G36" s="15" t="s">
        <v>12</v>
      </c>
      <c r="H36" s="18">
        <v>43</v>
      </c>
      <c r="I36" s="19" t="s">
        <v>195</v>
      </c>
      <c r="J36" s="28">
        <v>2023</v>
      </c>
    </row>
    <row r="37" spans="1:10" ht="10.5" customHeight="1">
      <c r="A37" s="41"/>
      <c r="B37" s="30">
        <v>36</v>
      </c>
      <c r="C37" s="11" t="s">
        <v>194</v>
      </c>
      <c r="D37" s="7"/>
      <c r="E37" s="8"/>
      <c r="F37" s="9"/>
      <c r="G37" s="15" t="s">
        <v>35</v>
      </c>
      <c r="H37" s="18">
        <v>45</v>
      </c>
      <c r="I37" s="19" t="s">
        <v>208</v>
      </c>
      <c r="J37" s="28">
        <v>2023</v>
      </c>
    </row>
  </sheetData>
  <mergeCells count="21">
    <mergeCell ref="D1:F1"/>
    <mergeCell ref="D21:F21"/>
    <mergeCell ref="D22:F22"/>
    <mergeCell ref="D24:F24"/>
    <mergeCell ref="D26:F26"/>
    <mergeCell ref="D25:F25"/>
    <mergeCell ref="D18:F18"/>
    <mergeCell ref="D19:F19"/>
    <mergeCell ref="D34:F34"/>
    <mergeCell ref="A2:A5"/>
    <mergeCell ref="A6:A17"/>
    <mergeCell ref="A26:A33"/>
    <mergeCell ref="A18:A25"/>
    <mergeCell ref="A34:A37"/>
    <mergeCell ref="D33:F33"/>
    <mergeCell ref="D29:F29"/>
    <mergeCell ref="D30:F30"/>
    <mergeCell ref="D32:F32"/>
    <mergeCell ref="D27:F27"/>
    <mergeCell ref="D28:F28"/>
    <mergeCell ref="D31:F31"/>
  </mergeCells>
  <printOptions horizontalCentered="1"/>
  <pageMargins left="0.31496062992125984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workbookViewId="0">
      <selection activeCell="L8" sqref="L8"/>
    </sheetView>
  </sheetViews>
  <sheetFormatPr baseColWidth="10" defaultColWidth="11.5" defaultRowHeight="15"/>
  <cols>
    <col min="1" max="1" width="10.6640625" style="21" bestFit="1" customWidth="1"/>
    <col min="2" max="2" width="10.1640625" style="21" bestFit="1" customWidth="1"/>
    <col min="3" max="3" width="22.5" style="21" customWidth="1"/>
    <col min="4" max="4" width="8.6640625" style="21" bestFit="1" customWidth="1"/>
    <col min="5" max="5" width="8" style="21" bestFit="1" customWidth="1"/>
    <col min="6" max="6" width="4.83203125" style="21" bestFit="1" customWidth="1"/>
    <col min="7" max="7" width="9" style="21" bestFit="1" customWidth="1"/>
    <col min="8" max="9" width="8.5" style="21" bestFit="1" customWidth="1"/>
    <col min="10" max="10" width="20.5" style="21" bestFit="1" customWidth="1"/>
    <col min="11" max="16384" width="11.5" style="21"/>
  </cols>
  <sheetData>
    <row r="1" spans="1:10" ht="16">
      <c r="A1" s="22" t="s">
        <v>152</v>
      </c>
      <c r="B1" s="22" t="s">
        <v>68</v>
      </c>
      <c r="C1" s="22" t="s">
        <v>69</v>
      </c>
      <c r="D1" s="22" t="s">
        <v>70</v>
      </c>
      <c r="E1" s="22" t="s">
        <v>71</v>
      </c>
      <c r="F1" s="22" t="s">
        <v>72</v>
      </c>
      <c r="G1" s="22" t="s">
        <v>73</v>
      </c>
      <c r="H1" s="22" t="s">
        <v>74</v>
      </c>
      <c r="I1" s="22" t="s">
        <v>75</v>
      </c>
      <c r="J1" s="22" t="s">
        <v>76</v>
      </c>
    </row>
    <row r="2" spans="1:10" ht="16">
      <c r="A2" s="23">
        <v>6000</v>
      </c>
      <c r="B2" s="23" t="s">
        <v>81</v>
      </c>
      <c r="C2" s="23" t="s">
        <v>82</v>
      </c>
      <c r="D2" s="23" t="s">
        <v>77</v>
      </c>
      <c r="E2" s="23"/>
      <c r="F2" s="23">
        <v>16</v>
      </c>
      <c r="G2" s="23" t="s">
        <v>83</v>
      </c>
      <c r="H2" s="23" t="s">
        <v>84</v>
      </c>
      <c r="I2" s="23">
        <v>2014</v>
      </c>
      <c r="J2" s="23" t="s">
        <v>79</v>
      </c>
    </row>
    <row r="3" spans="1:10" ht="16">
      <c r="A3" s="24">
        <v>6000</v>
      </c>
      <c r="B3" s="24" t="s">
        <v>81</v>
      </c>
      <c r="C3" s="24" t="s">
        <v>85</v>
      </c>
      <c r="D3" s="24" t="s">
        <v>80</v>
      </c>
      <c r="E3" s="24"/>
      <c r="F3" s="24">
        <v>16</v>
      </c>
      <c r="G3" s="24" t="s">
        <v>83</v>
      </c>
      <c r="H3" s="24" t="s">
        <v>86</v>
      </c>
      <c r="I3" s="24">
        <v>2019</v>
      </c>
      <c r="J3" s="24" t="s">
        <v>79</v>
      </c>
    </row>
    <row r="4" spans="1:10" ht="16">
      <c r="A4" s="23">
        <v>6000</v>
      </c>
      <c r="B4" s="23" t="s">
        <v>87</v>
      </c>
      <c r="C4" s="23" t="s">
        <v>88</v>
      </c>
      <c r="D4" s="23" t="s">
        <v>77</v>
      </c>
      <c r="E4" s="23" t="s">
        <v>89</v>
      </c>
      <c r="F4" s="23">
        <v>18</v>
      </c>
      <c r="G4" s="23" t="s">
        <v>90</v>
      </c>
      <c r="H4" s="23" t="s">
        <v>91</v>
      </c>
      <c r="I4" s="23">
        <v>2019</v>
      </c>
      <c r="J4" s="23" t="s">
        <v>79</v>
      </c>
    </row>
    <row r="5" spans="1:10" ht="16">
      <c r="A5" s="24">
        <v>6000</v>
      </c>
      <c r="B5" s="24" t="s">
        <v>87</v>
      </c>
      <c r="C5" s="24" t="s">
        <v>92</v>
      </c>
      <c r="D5" s="24" t="s">
        <v>77</v>
      </c>
      <c r="E5" s="24" t="s">
        <v>93</v>
      </c>
      <c r="F5" s="24">
        <v>18</v>
      </c>
      <c r="G5" s="24" t="s">
        <v>83</v>
      </c>
      <c r="H5" s="24" t="s">
        <v>94</v>
      </c>
      <c r="I5" s="24">
        <v>2017</v>
      </c>
      <c r="J5" s="24" t="s">
        <v>79</v>
      </c>
    </row>
    <row r="6" spans="1:10" ht="16">
      <c r="A6" s="23">
        <v>6000</v>
      </c>
      <c r="B6" s="23" t="s">
        <v>87</v>
      </c>
      <c r="C6" s="23" t="s">
        <v>95</v>
      </c>
      <c r="D6" s="23" t="s">
        <v>80</v>
      </c>
      <c r="E6" s="23" t="s">
        <v>89</v>
      </c>
      <c r="F6" s="23">
        <v>18</v>
      </c>
      <c r="G6" s="23" t="s">
        <v>83</v>
      </c>
      <c r="H6" s="23" t="s">
        <v>96</v>
      </c>
      <c r="I6" s="23">
        <v>2018</v>
      </c>
      <c r="J6" s="23" t="s">
        <v>79</v>
      </c>
    </row>
    <row r="7" spans="1:10" ht="16">
      <c r="A7" s="24">
        <v>6000</v>
      </c>
      <c r="B7" s="24" t="s">
        <v>97</v>
      </c>
      <c r="C7" s="24" t="s">
        <v>98</v>
      </c>
      <c r="D7" s="24" t="s">
        <v>77</v>
      </c>
      <c r="E7" s="24" t="s">
        <v>89</v>
      </c>
      <c r="F7" s="24">
        <v>25</v>
      </c>
      <c r="G7" s="24" t="s">
        <v>99</v>
      </c>
      <c r="H7" s="24" t="s">
        <v>100</v>
      </c>
      <c r="I7" s="24">
        <v>2018</v>
      </c>
      <c r="J7" s="24" t="s">
        <v>79</v>
      </c>
    </row>
    <row r="8" spans="1:10" ht="16">
      <c r="A8" s="23">
        <v>6000</v>
      </c>
      <c r="B8" s="23" t="s">
        <v>97</v>
      </c>
      <c r="C8" s="23" t="s">
        <v>101</v>
      </c>
      <c r="D8" s="23" t="s">
        <v>77</v>
      </c>
      <c r="E8" s="23" t="s">
        <v>93</v>
      </c>
      <c r="F8" s="23">
        <v>27</v>
      </c>
      <c r="G8" s="23" t="s">
        <v>78</v>
      </c>
      <c r="H8" s="23" t="s">
        <v>102</v>
      </c>
      <c r="I8" s="23">
        <v>2018</v>
      </c>
      <c r="J8" s="23" t="s">
        <v>79</v>
      </c>
    </row>
    <row r="9" spans="1:10" ht="16">
      <c r="A9" s="24">
        <v>6000</v>
      </c>
      <c r="B9" s="24" t="s">
        <v>97</v>
      </c>
      <c r="C9" s="24" t="s">
        <v>103</v>
      </c>
      <c r="D9" s="24" t="s">
        <v>80</v>
      </c>
      <c r="E9" s="24" t="s">
        <v>93</v>
      </c>
      <c r="F9" s="24">
        <v>26</v>
      </c>
      <c r="G9" s="24" t="s">
        <v>104</v>
      </c>
      <c r="H9" s="24" t="s">
        <v>105</v>
      </c>
      <c r="I9" s="24">
        <v>2012</v>
      </c>
      <c r="J9" s="24" t="s">
        <v>79</v>
      </c>
    </row>
    <row r="10" spans="1:10" ht="16">
      <c r="A10" s="23">
        <v>6000</v>
      </c>
      <c r="B10" s="23" t="s">
        <v>106</v>
      </c>
      <c r="C10" s="23" t="s">
        <v>107</v>
      </c>
      <c r="D10" s="23" t="s">
        <v>77</v>
      </c>
      <c r="E10" s="23" t="s">
        <v>89</v>
      </c>
      <c r="F10" s="23">
        <v>30</v>
      </c>
      <c r="G10" s="23" t="s">
        <v>99</v>
      </c>
      <c r="H10" s="23" t="s">
        <v>108</v>
      </c>
      <c r="I10" s="23">
        <v>2020</v>
      </c>
      <c r="J10" s="23" t="s">
        <v>79</v>
      </c>
    </row>
    <row r="11" spans="1:10" ht="16">
      <c r="A11" s="24">
        <v>6000</v>
      </c>
      <c r="B11" s="24" t="s">
        <v>106</v>
      </c>
      <c r="C11" s="24" t="s">
        <v>109</v>
      </c>
      <c r="D11" s="24" t="s">
        <v>77</v>
      </c>
      <c r="E11" s="24" t="s">
        <v>93</v>
      </c>
      <c r="F11" s="24">
        <v>31</v>
      </c>
      <c r="G11" s="24" t="s">
        <v>78</v>
      </c>
      <c r="H11" s="24" t="s">
        <v>110</v>
      </c>
      <c r="I11" s="24">
        <v>2018</v>
      </c>
      <c r="J11" s="24" t="s">
        <v>79</v>
      </c>
    </row>
    <row r="12" spans="1:10" ht="16">
      <c r="A12" s="23">
        <v>6000</v>
      </c>
      <c r="B12" s="23" t="s">
        <v>106</v>
      </c>
      <c r="C12" s="23" t="s">
        <v>111</v>
      </c>
      <c r="D12" s="23" t="s">
        <v>80</v>
      </c>
      <c r="E12" s="23" t="s">
        <v>89</v>
      </c>
      <c r="F12" s="23">
        <v>34</v>
      </c>
      <c r="G12" s="23" t="s">
        <v>78</v>
      </c>
      <c r="H12" s="23" t="s">
        <v>112</v>
      </c>
      <c r="I12" s="23">
        <v>2018</v>
      </c>
      <c r="J12" s="23" t="s">
        <v>79</v>
      </c>
    </row>
    <row r="13" spans="1:10" ht="16">
      <c r="A13" s="24">
        <v>6000</v>
      </c>
      <c r="B13" s="24" t="s">
        <v>106</v>
      </c>
      <c r="C13" s="24" t="s">
        <v>113</v>
      </c>
      <c r="D13" s="24" t="s">
        <v>80</v>
      </c>
      <c r="E13" s="24" t="s">
        <v>93</v>
      </c>
      <c r="F13" s="24">
        <v>39</v>
      </c>
      <c r="G13" s="24" t="s">
        <v>114</v>
      </c>
      <c r="H13" s="24" t="s">
        <v>115</v>
      </c>
      <c r="I13" s="24">
        <v>2014</v>
      </c>
      <c r="J13" s="24" t="s">
        <v>79</v>
      </c>
    </row>
    <row r="14" spans="1:10" ht="16">
      <c r="A14" s="23">
        <v>6000</v>
      </c>
      <c r="B14" s="23" t="s">
        <v>116</v>
      </c>
      <c r="C14" s="23" t="s">
        <v>117</v>
      </c>
      <c r="D14" s="23" t="s">
        <v>77</v>
      </c>
      <c r="E14" s="23" t="s">
        <v>89</v>
      </c>
      <c r="F14" s="23">
        <v>42</v>
      </c>
      <c r="G14" s="23" t="s">
        <v>118</v>
      </c>
      <c r="H14" s="23" t="s">
        <v>119</v>
      </c>
      <c r="I14" s="23">
        <v>2020</v>
      </c>
      <c r="J14" s="23" t="s">
        <v>79</v>
      </c>
    </row>
    <row r="15" spans="1:10" ht="16">
      <c r="A15" s="24">
        <v>6000</v>
      </c>
      <c r="B15" s="24" t="s">
        <v>116</v>
      </c>
      <c r="C15" s="24" t="s">
        <v>120</v>
      </c>
      <c r="D15" s="24" t="s">
        <v>77</v>
      </c>
      <c r="E15" s="24" t="s">
        <v>93</v>
      </c>
      <c r="F15" s="24">
        <v>43</v>
      </c>
      <c r="G15" s="24" t="s">
        <v>121</v>
      </c>
      <c r="H15" s="24" t="s">
        <v>122</v>
      </c>
      <c r="I15" s="24">
        <v>2020</v>
      </c>
      <c r="J15" s="24" t="s">
        <v>79</v>
      </c>
    </row>
    <row r="16" spans="1:10" ht="16">
      <c r="A16" s="23">
        <v>6000</v>
      </c>
      <c r="B16" s="23" t="s">
        <v>116</v>
      </c>
      <c r="C16" s="23" t="s">
        <v>123</v>
      </c>
      <c r="D16" s="23" t="s">
        <v>80</v>
      </c>
      <c r="E16" s="23" t="s">
        <v>89</v>
      </c>
      <c r="F16" s="23">
        <v>49</v>
      </c>
      <c r="G16" s="23" t="s">
        <v>124</v>
      </c>
      <c r="H16" s="23" t="s">
        <v>125</v>
      </c>
      <c r="I16" s="23">
        <v>2017</v>
      </c>
      <c r="J16" s="23" t="s">
        <v>79</v>
      </c>
    </row>
    <row r="17" spans="1:10" ht="16">
      <c r="A17" s="24">
        <v>6000</v>
      </c>
      <c r="B17" s="24" t="s">
        <v>116</v>
      </c>
      <c r="C17" s="24" t="s">
        <v>126</v>
      </c>
      <c r="D17" s="24" t="s">
        <v>80</v>
      </c>
      <c r="E17" s="24" t="s">
        <v>93</v>
      </c>
      <c r="F17" s="24">
        <v>43</v>
      </c>
      <c r="G17" s="24" t="s">
        <v>127</v>
      </c>
      <c r="H17" s="24" t="s">
        <v>128</v>
      </c>
      <c r="I17" s="24">
        <v>2018</v>
      </c>
      <c r="J17" s="24" t="s">
        <v>79</v>
      </c>
    </row>
    <row r="18" spans="1:10" ht="16">
      <c r="A18" s="23">
        <v>6000</v>
      </c>
      <c r="B18" s="23" t="s">
        <v>129</v>
      </c>
      <c r="C18" s="23" t="s">
        <v>130</v>
      </c>
      <c r="D18" s="23" t="s">
        <v>77</v>
      </c>
      <c r="E18" s="23" t="s">
        <v>89</v>
      </c>
      <c r="F18" s="23">
        <v>57</v>
      </c>
      <c r="G18" s="23" t="s">
        <v>83</v>
      </c>
      <c r="H18" s="23" t="s">
        <v>131</v>
      </c>
      <c r="I18" s="23">
        <v>2012</v>
      </c>
      <c r="J18" s="23" t="s">
        <v>79</v>
      </c>
    </row>
    <row r="19" spans="1:10" ht="16">
      <c r="A19" s="24">
        <v>6000</v>
      </c>
      <c r="B19" s="24" t="s">
        <v>129</v>
      </c>
      <c r="C19" s="24" t="s">
        <v>132</v>
      </c>
      <c r="D19" s="24" t="s">
        <v>77</v>
      </c>
      <c r="E19" s="24" t="s">
        <v>93</v>
      </c>
      <c r="F19" s="24">
        <v>55</v>
      </c>
      <c r="G19" s="24" t="s">
        <v>83</v>
      </c>
      <c r="H19" s="24" t="s">
        <v>133</v>
      </c>
      <c r="I19" s="24">
        <v>2018</v>
      </c>
      <c r="J19" s="24" t="s">
        <v>79</v>
      </c>
    </row>
    <row r="20" spans="1:10" ht="16">
      <c r="A20" s="23">
        <v>6000</v>
      </c>
      <c r="B20" s="23" t="s">
        <v>129</v>
      </c>
      <c r="C20" s="23" t="s">
        <v>134</v>
      </c>
      <c r="D20" s="23" t="s">
        <v>80</v>
      </c>
      <c r="E20" s="23" t="s">
        <v>89</v>
      </c>
      <c r="F20" s="23">
        <v>55</v>
      </c>
      <c r="G20" s="23" t="s">
        <v>135</v>
      </c>
      <c r="H20" s="23" t="s">
        <v>136</v>
      </c>
      <c r="I20" s="23">
        <v>2017</v>
      </c>
      <c r="J20" s="23" t="s">
        <v>79</v>
      </c>
    </row>
    <row r="21" spans="1:10" ht="16">
      <c r="A21" s="24">
        <v>6000</v>
      </c>
      <c r="B21" s="24" t="s">
        <v>129</v>
      </c>
      <c r="C21" s="24" t="s">
        <v>137</v>
      </c>
      <c r="D21" s="24" t="s">
        <v>80</v>
      </c>
      <c r="E21" s="24" t="s">
        <v>93</v>
      </c>
      <c r="F21" s="24">
        <v>51</v>
      </c>
      <c r="G21" s="24" t="s">
        <v>78</v>
      </c>
      <c r="H21" s="24" t="s">
        <v>138</v>
      </c>
      <c r="I21" s="24">
        <v>2018</v>
      </c>
      <c r="J21" s="24" t="s">
        <v>79</v>
      </c>
    </row>
    <row r="22" spans="1:10" ht="16">
      <c r="A22" s="23">
        <v>6000</v>
      </c>
      <c r="B22" s="23" t="s">
        <v>139</v>
      </c>
      <c r="C22" s="23" t="s">
        <v>130</v>
      </c>
      <c r="D22" s="23" t="s">
        <v>77</v>
      </c>
      <c r="E22" s="23" t="s">
        <v>89</v>
      </c>
      <c r="F22" s="23">
        <v>60</v>
      </c>
      <c r="G22" s="23" t="s">
        <v>83</v>
      </c>
      <c r="H22" s="23" t="s">
        <v>140</v>
      </c>
      <c r="I22" s="23">
        <v>2012</v>
      </c>
      <c r="J22" s="23" t="s">
        <v>79</v>
      </c>
    </row>
    <row r="23" spans="1:10" ht="16">
      <c r="A23" s="24">
        <v>6000</v>
      </c>
      <c r="B23" s="24" t="s">
        <v>139</v>
      </c>
      <c r="C23" s="24" t="s">
        <v>141</v>
      </c>
      <c r="D23" s="24" t="s">
        <v>77</v>
      </c>
      <c r="E23" s="24" t="s">
        <v>93</v>
      </c>
      <c r="F23" s="24">
        <v>62</v>
      </c>
      <c r="G23" s="24" t="s">
        <v>135</v>
      </c>
      <c r="H23" s="24" t="s">
        <v>142</v>
      </c>
      <c r="I23" s="24">
        <v>2016</v>
      </c>
      <c r="J23" s="24" t="s">
        <v>79</v>
      </c>
    </row>
    <row r="24" spans="1:10" ht="16">
      <c r="A24" s="23">
        <v>6000</v>
      </c>
      <c r="B24" s="23" t="s">
        <v>139</v>
      </c>
      <c r="C24" s="23" t="s">
        <v>143</v>
      </c>
      <c r="D24" s="23" t="s">
        <v>80</v>
      </c>
      <c r="E24" s="23" t="s">
        <v>89</v>
      </c>
      <c r="F24" s="23">
        <v>63</v>
      </c>
      <c r="G24" s="23" t="s">
        <v>127</v>
      </c>
      <c r="H24" s="23" t="s">
        <v>144</v>
      </c>
      <c r="I24" s="23">
        <v>2019</v>
      </c>
      <c r="J24" s="23" t="s">
        <v>79</v>
      </c>
    </row>
    <row r="25" spans="1:10" ht="16">
      <c r="A25" s="24">
        <v>6000</v>
      </c>
      <c r="B25" s="24" t="s">
        <v>145</v>
      </c>
      <c r="C25" s="24" t="s">
        <v>146</v>
      </c>
      <c r="D25" s="24" t="s">
        <v>77</v>
      </c>
      <c r="E25" s="24" t="s">
        <v>89</v>
      </c>
      <c r="F25" s="24">
        <v>70</v>
      </c>
      <c r="G25" s="24" t="s">
        <v>83</v>
      </c>
      <c r="H25" s="24" t="s">
        <v>147</v>
      </c>
      <c r="I25" s="24">
        <v>2016</v>
      </c>
      <c r="J25" s="24" t="s">
        <v>79</v>
      </c>
    </row>
    <row r="26" spans="1:10" ht="16">
      <c r="A26" s="23">
        <v>6000</v>
      </c>
      <c r="B26" s="23" t="s">
        <v>145</v>
      </c>
      <c r="C26" s="23" t="s">
        <v>148</v>
      </c>
      <c r="D26" s="23" t="s">
        <v>77</v>
      </c>
      <c r="E26" s="23" t="s">
        <v>93</v>
      </c>
      <c r="F26" s="23">
        <v>70</v>
      </c>
      <c r="G26" s="23" t="s">
        <v>83</v>
      </c>
      <c r="H26" s="23" t="s">
        <v>96</v>
      </c>
      <c r="I26" s="23">
        <v>2014</v>
      </c>
      <c r="J26" s="23" t="s">
        <v>79</v>
      </c>
    </row>
    <row r="27" spans="1:10" ht="16">
      <c r="A27" s="24">
        <v>6000</v>
      </c>
      <c r="B27" s="24" t="s">
        <v>149</v>
      </c>
      <c r="C27" s="24" t="s">
        <v>150</v>
      </c>
      <c r="D27" s="24" t="s">
        <v>77</v>
      </c>
      <c r="E27" s="24" t="s">
        <v>89</v>
      </c>
      <c r="F27" s="24">
        <v>86</v>
      </c>
      <c r="G27" s="24" t="s">
        <v>83</v>
      </c>
      <c r="H27" s="24" t="s">
        <v>151</v>
      </c>
      <c r="I27" s="24">
        <v>2011</v>
      </c>
      <c r="J27" s="24" t="s">
        <v>79</v>
      </c>
    </row>
    <row r="28" spans="1:10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6">
      <c r="A29" s="26">
        <v>5000</v>
      </c>
      <c r="B29" s="26" t="s">
        <v>81</v>
      </c>
      <c r="C29" s="26" t="s">
        <v>153</v>
      </c>
      <c r="D29" s="26" t="s">
        <v>77</v>
      </c>
      <c r="E29" s="26"/>
      <c r="F29" s="26">
        <v>16</v>
      </c>
      <c r="G29" s="26" t="s">
        <v>83</v>
      </c>
      <c r="H29" s="26" t="s">
        <v>154</v>
      </c>
      <c r="I29" s="26">
        <v>2018</v>
      </c>
      <c r="J29" s="26" t="s">
        <v>79</v>
      </c>
    </row>
    <row r="30" spans="1:10" ht="16">
      <c r="A30" s="27">
        <v>5000</v>
      </c>
      <c r="B30" s="27" t="s">
        <v>81</v>
      </c>
      <c r="C30" s="27" t="s">
        <v>155</v>
      </c>
      <c r="D30" s="27" t="s">
        <v>80</v>
      </c>
      <c r="E30" s="27"/>
      <c r="F30" s="27">
        <v>16</v>
      </c>
      <c r="G30" s="27" t="s">
        <v>104</v>
      </c>
      <c r="H30" s="27" t="s">
        <v>156</v>
      </c>
      <c r="I30" s="27">
        <v>2018</v>
      </c>
      <c r="J30" s="27" t="s">
        <v>79</v>
      </c>
    </row>
    <row r="31" spans="1:10" ht="16">
      <c r="A31" s="26">
        <v>5000</v>
      </c>
      <c r="B31" s="26" t="s">
        <v>87</v>
      </c>
      <c r="C31" s="26" t="s">
        <v>88</v>
      </c>
      <c r="D31" s="26" t="s">
        <v>77</v>
      </c>
      <c r="E31" s="26" t="s">
        <v>89</v>
      </c>
      <c r="F31" s="26">
        <v>18</v>
      </c>
      <c r="G31" s="26" t="s">
        <v>90</v>
      </c>
      <c r="H31" s="26" t="s">
        <v>157</v>
      </c>
      <c r="I31" s="26">
        <v>2019</v>
      </c>
      <c r="J31" s="26" t="s">
        <v>79</v>
      </c>
    </row>
    <row r="32" spans="1:10" ht="16">
      <c r="A32" s="27">
        <v>5000</v>
      </c>
      <c r="B32" s="27" t="s">
        <v>87</v>
      </c>
      <c r="C32" s="27" t="s">
        <v>92</v>
      </c>
      <c r="D32" s="27" t="s">
        <v>77</v>
      </c>
      <c r="E32" s="27" t="s">
        <v>93</v>
      </c>
      <c r="F32" s="27">
        <v>17</v>
      </c>
      <c r="G32" s="27" t="s">
        <v>83</v>
      </c>
      <c r="H32" s="27" t="s">
        <v>158</v>
      </c>
      <c r="I32" s="27">
        <v>2017</v>
      </c>
      <c r="J32" s="27" t="s">
        <v>79</v>
      </c>
    </row>
    <row r="33" spans="1:10" ht="16">
      <c r="A33" s="26">
        <v>5000</v>
      </c>
      <c r="B33" s="26" t="s">
        <v>97</v>
      </c>
      <c r="C33" s="26" t="s">
        <v>159</v>
      </c>
      <c r="D33" s="26" t="s">
        <v>77</v>
      </c>
      <c r="E33" s="26" t="s">
        <v>89</v>
      </c>
      <c r="F33" s="26">
        <v>21</v>
      </c>
      <c r="G33" s="26" t="s">
        <v>83</v>
      </c>
      <c r="H33" s="26" t="s">
        <v>160</v>
      </c>
      <c r="I33" s="26">
        <v>2019</v>
      </c>
      <c r="J33" s="26" t="s">
        <v>79</v>
      </c>
    </row>
    <row r="34" spans="1:10" ht="16">
      <c r="A34" s="27">
        <v>5000</v>
      </c>
      <c r="B34" s="27" t="s">
        <v>97</v>
      </c>
      <c r="C34" s="27" t="s">
        <v>161</v>
      </c>
      <c r="D34" s="27" t="s">
        <v>77</v>
      </c>
      <c r="E34" s="27" t="s">
        <v>93</v>
      </c>
      <c r="F34" s="27">
        <v>21</v>
      </c>
      <c r="G34" s="27" t="s">
        <v>121</v>
      </c>
      <c r="H34" s="27" t="s">
        <v>162</v>
      </c>
      <c r="I34" s="27">
        <v>2017</v>
      </c>
      <c r="J34" s="27" t="s">
        <v>79</v>
      </c>
    </row>
    <row r="35" spans="1:10" ht="16">
      <c r="A35" s="26">
        <v>5000</v>
      </c>
      <c r="B35" s="26" t="s">
        <v>106</v>
      </c>
      <c r="C35" s="26" t="s">
        <v>163</v>
      </c>
      <c r="D35" s="26" t="s">
        <v>77</v>
      </c>
      <c r="E35" s="26" t="s">
        <v>89</v>
      </c>
      <c r="F35" s="26">
        <v>33</v>
      </c>
      <c r="G35" s="26" t="s">
        <v>164</v>
      </c>
      <c r="H35" s="26" t="s">
        <v>165</v>
      </c>
      <c r="I35" s="26">
        <v>2016</v>
      </c>
      <c r="J35" s="26" t="s">
        <v>79</v>
      </c>
    </row>
    <row r="36" spans="1:10" ht="16">
      <c r="A36" s="27">
        <v>5000</v>
      </c>
      <c r="B36" s="27" t="s">
        <v>106</v>
      </c>
      <c r="C36" s="27" t="s">
        <v>166</v>
      </c>
      <c r="D36" s="27" t="s">
        <v>77</v>
      </c>
      <c r="E36" s="27" t="s">
        <v>93</v>
      </c>
      <c r="F36" s="27">
        <v>39</v>
      </c>
      <c r="G36" s="27" t="s">
        <v>83</v>
      </c>
      <c r="H36" s="27" t="s">
        <v>167</v>
      </c>
      <c r="I36" s="27">
        <v>2017</v>
      </c>
      <c r="J36" s="27" t="s">
        <v>79</v>
      </c>
    </row>
    <row r="37" spans="1:10" ht="16">
      <c r="A37" s="26">
        <v>5000</v>
      </c>
      <c r="B37" s="26" t="s">
        <v>106</v>
      </c>
      <c r="C37" s="26" t="s">
        <v>111</v>
      </c>
      <c r="D37" s="26" t="s">
        <v>80</v>
      </c>
      <c r="E37" s="26" t="s">
        <v>89</v>
      </c>
      <c r="F37" s="26">
        <v>34</v>
      </c>
      <c r="G37" s="26" t="s">
        <v>78</v>
      </c>
      <c r="H37" s="26" t="s">
        <v>168</v>
      </c>
      <c r="I37" s="26">
        <v>2018</v>
      </c>
      <c r="J37" s="26" t="s">
        <v>79</v>
      </c>
    </row>
    <row r="38" spans="1:10" ht="16">
      <c r="A38" s="27">
        <v>5000</v>
      </c>
      <c r="B38" s="27" t="s">
        <v>106</v>
      </c>
      <c r="C38" s="27" t="s">
        <v>113</v>
      </c>
      <c r="D38" s="27" t="s">
        <v>80</v>
      </c>
      <c r="E38" s="27" t="s">
        <v>93</v>
      </c>
      <c r="F38" s="27">
        <v>39</v>
      </c>
      <c r="G38" s="27" t="s">
        <v>114</v>
      </c>
      <c r="H38" s="27" t="s">
        <v>169</v>
      </c>
      <c r="I38" s="27">
        <v>2013</v>
      </c>
      <c r="J38" s="27" t="s">
        <v>79</v>
      </c>
    </row>
    <row r="39" spans="1:10" ht="16">
      <c r="A39" s="26">
        <v>5000</v>
      </c>
      <c r="B39" s="26" t="s">
        <v>116</v>
      </c>
      <c r="C39" s="26" t="s">
        <v>170</v>
      </c>
      <c r="D39" s="26" t="s">
        <v>77</v>
      </c>
      <c r="E39" s="26" t="s">
        <v>89</v>
      </c>
      <c r="F39" s="26">
        <v>47</v>
      </c>
      <c r="G39" s="26" t="s">
        <v>121</v>
      </c>
      <c r="H39" s="26" t="s">
        <v>171</v>
      </c>
      <c r="I39" s="26">
        <v>2019</v>
      </c>
      <c r="J39" s="26" t="s">
        <v>79</v>
      </c>
    </row>
    <row r="40" spans="1:10" ht="16">
      <c r="A40" s="27">
        <v>5000</v>
      </c>
      <c r="B40" s="27" t="s">
        <v>116</v>
      </c>
      <c r="C40" s="27" t="s">
        <v>120</v>
      </c>
      <c r="D40" s="27" t="s">
        <v>77</v>
      </c>
      <c r="E40" s="27" t="s">
        <v>93</v>
      </c>
      <c r="F40" s="27">
        <v>43</v>
      </c>
      <c r="G40" s="27" t="s">
        <v>121</v>
      </c>
      <c r="H40" s="27" t="s">
        <v>172</v>
      </c>
      <c r="I40" s="27">
        <v>2019</v>
      </c>
      <c r="J40" s="27" t="s">
        <v>79</v>
      </c>
    </row>
    <row r="41" spans="1:10" ht="16">
      <c r="A41" s="26">
        <v>5000</v>
      </c>
      <c r="B41" s="26" t="s">
        <v>116</v>
      </c>
      <c r="C41" s="26" t="s">
        <v>123</v>
      </c>
      <c r="D41" s="26" t="s">
        <v>80</v>
      </c>
      <c r="E41" s="26" t="s">
        <v>89</v>
      </c>
      <c r="F41" s="26">
        <v>49</v>
      </c>
      <c r="G41" s="26" t="s">
        <v>124</v>
      </c>
      <c r="H41" s="26" t="s">
        <v>173</v>
      </c>
      <c r="I41" s="26">
        <v>2017</v>
      </c>
      <c r="J41" s="26" t="s">
        <v>79</v>
      </c>
    </row>
    <row r="42" spans="1:10" ht="16">
      <c r="A42" s="27">
        <v>5000</v>
      </c>
      <c r="B42" s="27" t="s">
        <v>116</v>
      </c>
      <c r="C42" s="27" t="s">
        <v>126</v>
      </c>
      <c r="D42" s="27" t="s">
        <v>80</v>
      </c>
      <c r="E42" s="27" t="s">
        <v>93</v>
      </c>
      <c r="F42" s="27">
        <v>43</v>
      </c>
      <c r="G42" s="27" t="s">
        <v>127</v>
      </c>
      <c r="H42" s="27" t="s">
        <v>174</v>
      </c>
      <c r="I42" s="27">
        <v>2018</v>
      </c>
      <c r="J42" s="27" t="s">
        <v>79</v>
      </c>
    </row>
    <row r="43" spans="1:10" ht="16">
      <c r="A43" s="26">
        <v>5000</v>
      </c>
      <c r="B43" s="26" t="s">
        <v>129</v>
      </c>
      <c r="C43" s="26" t="s">
        <v>130</v>
      </c>
      <c r="D43" s="26" t="s">
        <v>77</v>
      </c>
      <c r="E43" s="26" t="s">
        <v>89</v>
      </c>
      <c r="F43" s="26">
        <v>57</v>
      </c>
      <c r="G43" s="26" t="s">
        <v>83</v>
      </c>
      <c r="H43" s="26" t="s">
        <v>175</v>
      </c>
      <c r="I43" s="26">
        <v>2012</v>
      </c>
      <c r="J43" s="26" t="s">
        <v>79</v>
      </c>
    </row>
    <row r="44" spans="1:10" ht="16">
      <c r="A44" s="27">
        <v>5000</v>
      </c>
      <c r="B44" s="27" t="s">
        <v>129</v>
      </c>
      <c r="C44" s="27" t="s">
        <v>176</v>
      </c>
      <c r="D44" s="27" t="s">
        <v>77</v>
      </c>
      <c r="E44" s="27" t="s">
        <v>93</v>
      </c>
      <c r="F44" s="27">
        <v>56</v>
      </c>
      <c r="G44" s="27" t="s">
        <v>127</v>
      </c>
      <c r="H44" s="27" t="s">
        <v>177</v>
      </c>
      <c r="I44" s="27">
        <v>2018</v>
      </c>
      <c r="J44" s="27" t="s">
        <v>79</v>
      </c>
    </row>
    <row r="45" spans="1:10" ht="16">
      <c r="A45" s="26">
        <v>5000</v>
      </c>
      <c r="B45" s="26" t="s">
        <v>129</v>
      </c>
      <c r="C45" s="26" t="s">
        <v>134</v>
      </c>
      <c r="D45" s="26" t="s">
        <v>80</v>
      </c>
      <c r="E45" s="26" t="s">
        <v>89</v>
      </c>
      <c r="F45" s="26">
        <v>54</v>
      </c>
      <c r="G45" s="26" t="s">
        <v>135</v>
      </c>
      <c r="H45" s="26" t="s">
        <v>178</v>
      </c>
      <c r="I45" s="26">
        <v>2015</v>
      </c>
      <c r="J45" s="26" t="s">
        <v>79</v>
      </c>
    </row>
    <row r="46" spans="1:10" ht="16">
      <c r="A46" s="27">
        <v>5000</v>
      </c>
      <c r="B46" s="27" t="s">
        <v>129</v>
      </c>
      <c r="C46" s="27" t="s">
        <v>179</v>
      </c>
      <c r="D46" s="27" t="s">
        <v>80</v>
      </c>
      <c r="E46" s="27" t="s">
        <v>93</v>
      </c>
      <c r="F46" s="27">
        <v>53</v>
      </c>
      <c r="G46" s="27" t="s">
        <v>121</v>
      </c>
      <c r="H46" s="27" t="s">
        <v>180</v>
      </c>
      <c r="I46" s="27">
        <v>2018</v>
      </c>
      <c r="J46" s="27" t="s">
        <v>79</v>
      </c>
    </row>
    <row r="47" spans="1:10" ht="16">
      <c r="A47" s="26">
        <v>5000</v>
      </c>
      <c r="B47" s="26" t="s">
        <v>139</v>
      </c>
      <c r="C47" s="26" t="s">
        <v>130</v>
      </c>
      <c r="D47" s="26" t="s">
        <v>77</v>
      </c>
      <c r="E47" s="26" t="s">
        <v>89</v>
      </c>
      <c r="F47" s="26">
        <v>60</v>
      </c>
      <c r="G47" s="26" t="s">
        <v>83</v>
      </c>
      <c r="H47" s="26" t="s">
        <v>181</v>
      </c>
      <c r="I47" s="26">
        <v>2015</v>
      </c>
      <c r="J47" s="26" t="s">
        <v>79</v>
      </c>
    </row>
    <row r="48" spans="1:10" ht="16">
      <c r="A48" s="27">
        <v>5000</v>
      </c>
      <c r="B48" s="27" t="s">
        <v>139</v>
      </c>
      <c r="C48" s="27" t="s">
        <v>141</v>
      </c>
      <c r="D48" s="27" t="s">
        <v>77</v>
      </c>
      <c r="E48" s="27" t="s">
        <v>93</v>
      </c>
      <c r="F48" s="27">
        <v>60</v>
      </c>
      <c r="G48" s="27" t="s">
        <v>135</v>
      </c>
      <c r="H48" s="27" t="s">
        <v>182</v>
      </c>
      <c r="I48" s="27">
        <v>2014</v>
      </c>
      <c r="J48" s="27" t="s">
        <v>79</v>
      </c>
    </row>
    <row r="49" spans="1:10" ht="16">
      <c r="A49" s="26">
        <v>5000</v>
      </c>
      <c r="B49" s="26" t="s">
        <v>139</v>
      </c>
      <c r="C49" s="26" t="s">
        <v>183</v>
      </c>
      <c r="D49" s="26" t="s">
        <v>80</v>
      </c>
      <c r="E49" s="26" t="s">
        <v>89</v>
      </c>
      <c r="F49" s="26">
        <v>65</v>
      </c>
      <c r="G49" s="26" t="s">
        <v>83</v>
      </c>
      <c r="H49" s="26" t="s">
        <v>184</v>
      </c>
      <c r="I49" s="26">
        <v>2014</v>
      </c>
      <c r="J49" s="26" t="s">
        <v>79</v>
      </c>
    </row>
    <row r="50" spans="1:10" ht="16">
      <c r="A50" s="27">
        <v>5000</v>
      </c>
      <c r="B50" s="27" t="s">
        <v>139</v>
      </c>
      <c r="C50" s="27" t="s">
        <v>185</v>
      </c>
      <c r="D50" s="27" t="s">
        <v>80</v>
      </c>
      <c r="E50" s="27" t="s">
        <v>93</v>
      </c>
      <c r="F50" s="27">
        <v>68</v>
      </c>
      <c r="G50" s="27" t="s">
        <v>83</v>
      </c>
      <c r="H50" s="27" t="s">
        <v>186</v>
      </c>
      <c r="I50" s="27">
        <v>2012</v>
      </c>
      <c r="J50" s="27" t="s">
        <v>79</v>
      </c>
    </row>
    <row r="51" spans="1:10" ht="16">
      <c r="A51" s="26">
        <v>5000</v>
      </c>
      <c r="B51" s="26" t="s">
        <v>145</v>
      </c>
      <c r="C51" s="26" t="s">
        <v>146</v>
      </c>
      <c r="D51" s="26" t="s">
        <v>77</v>
      </c>
      <c r="E51" s="26" t="s">
        <v>89</v>
      </c>
      <c r="F51" s="26">
        <v>70</v>
      </c>
      <c r="G51" s="26" t="s">
        <v>83</v>
      </c>
      <c r="H51" s="26" t="s">
        <v>187</v>
      </c>
      <c r="I51" s="26">
        <v>2016</v>
      </c>
      <c r="J51" s="26" t="s">
        <v>79</v>
      </c>
    </row>
    <row r="52" spans="1:10" ht="16">
      <c r="A52" s="27">
        <v>5000</v>
      </c>
      <c r="B52" s="27" t="s">
        <v>149</v>
      </c>
      <c r="C52" s="27" t="s">
        <v>150</v>
      </c>
      <c r="D52" s="27" t="s">
        <v>77</v>
      </c>
      <c r="E52" s="27" t="s">
        <v>89</v>
      </c>
      <c r="F52" s="27">
        <v>86</v>
      </c>
      <c r="G52" s="27" t="s">
        <v>83</v>
      </c>
      <c r="H52" s="27" t="s">
        <v>188</v>
      </c>
      <c r="I52" s="27">
        <v>2011</v>
      </c>
      <c r="J52" s="27" t="s">
        <v>79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5"/>
  <sheetViews>
    <sheetView tabSelected="1" workbookViewId="0">
      <selection activeCell="K8" sqref="K8"/>
    </sheetView>
  </sheetViews>
  <sheetFormatPr baseColWidth="10" defaultRowHeight="15"/>
  <cols>
    <col min="2" max="2" width="12.33203125" customWidth="1"/>
    <col min="8" max="8" width="14.6640625" customWidth="1"/>
  </cols>
  <sheetData>
    <row r="2" spans="1:8">
      <c r="A2" s="48" t="s">
        <v>216</v>
      </c>
      <c r="B2" s="49" t="s">
        <v>212</v>
      </c>
      <c r="C2" s="49"/>
      <c r="D2" s="48" t="s">
        <v>69</v>
      </c>
      <c r="E2" s="48" t="s">
        <v>213</v>
      </c>
      <c r="F2" s="48" t="s">
        <v>214</v>
      </c>
      <c r="G2" s="48" t="s">
        <v>215</v>
      </c>
      <c r="H2" s="48" t="s">
        <v>217</v>
      </c>
    </row>
    <row r="3" spans="1:8">
      <c r="A3" s="50">
        <v>1</v>
      </c>
      <c r="B3" s="51" t="s">
        <v>218</v>
      </c>
      <c r="C3" s="51"/>
      <c r="D3" s="50" t="s">
        <v>219</v>
      </c>
      <c r="E3" s="50" t="s">
        <v>220</v>
      </c>
      <c r="F3" s="50">
        <v>1000</v>
      </c>
      <c r="G3" s="50" t="s">
        <v>222</v>
      </c>
      <c r="H3" s="50" t="s">
        <v>221</v>
      </c>
    </row>
    <row r="4" spans="1:8">
      <c r="A4" s="46"/>
      <c r="B4" s="52"/>
      <c r="C4" s="52"/>
      <c r="D4" s="46"/>
      <c r="E4" s="46"/>
      <c r="F4" s="46"/>
      <c r="G4" s="46"/>
      <c r="H4" s="46"/>
    </row>
    <row r="5" spans="1:8">
      <c r="A5" s="46"/>
      <c r="B5" s="52"/>
      <c r="C5" s="52"/>
      <c r="D5" s="46"/>
      <c r="E5" s="46"/>
      <c r="F5" s="46"/>
      <c r="G5" s="46"/>
      <c r="H5" s="46"/>
    </row>
    <row r="6" spans="1:8">
      <c r="A6" s="46"/>
      <c r="B6" s="52"/>
      <c r="C6" s="52"/>
      <c r="D6" s="46"/>
      <c r="E6" s="46"/>
      <c r="F6" s="46"/>
      <c r="G6" s="46"/>
      <c r="H6" s="46"/>
    </row>
    <row r="7" spans="1:8">
      <c r="A7" s="46"/>
      <c r="B7" s="52"/>
      <c r="C7" s="52"/>
      <c r="D7" s="46"/>
      <c r="E7" s="46"/>
      <c r="F7" s="46"/>
      <c r="G7" s="46"/>
      <c r="H7" s="46"/>
    </row>
    <row r="8" spans="1:8">
      <c r="A8" s="46"/>
      <c r="B8" s="52"/>
      <c r="C8" s="52"/>
      <c r="D8" s="46"/>
      <c r="E8" s="46"/>
      <c r="F8" s="46"/>
      <c r="G8" s="46"/>
      <c r="H8" s="46"/>
    </row>
    <row r="9" spans="1:8">
      <c r="A9" s="46"/>
      <c r="B9" s="52"/>
      <c r="C9" s="52"/>
      <c r="D9" s="46"/>
      <c r="E9" s="46"/>
      <c r="F9" s="46"/>
      <c r="G9" s="46"/>
      <c r="H9" s="46"/>
    </row>
    <row r="10" spans="1:8">
      <c r="A10" s="46"/>
      <c r="B10" s="52"/>
      <c r="C10" s="52"/>
      <c r="D10" s="46"/>
      <c r="E10" s="46"/>
      <c r="F10" s="46"/>
      <c r="G10" s="46"/>
      <c r="H10" s="46"/>
    </row>
    <row r="11" spans="1:8">
      <c r="A11" s="46"/>
      <c r="B11" s="52"/>
      <c r="C11" s="52"/>
      <c r="D11" s="46"/>
      <c r="E11" s="46"/>
      <c r="F11" s="46"/>
      <c r="G11" s="46"/>
      <c r="H11" s="46"/>
    </row>
    <row r="12" spans="1:8">
      <c r="A12" s="46"/>
      <c r="B12" s="52"/>
      <c r="C12" s="52"/>
      <c r="D12" s="46"/>
      <c r="E12" s="46"/>
      <c r="F12" s="46"/>
      <c r="G12" s="46"/>
      <c r="H12" s="46"/>
    </row>
    <row r="13" spans="1:8">
      <c r="A13" s="46"/>
      <c r="B13" s="52"/>
      <c r="C13" s="52"/>
      <c r="D13" s="46"/>
      <c r="E13" s="46"/>
      <c r="F13" s="46"/>
      <c r="G13" s="46"/>
      <c r="H13" s="46"/>
    </row>
    <row r="14" spans="1:8">
      <c r="A14" s="46"/>
      <c r="B14" s="52"/>
      <c r="C14" s="52"/>
      <c r="D14" s="46"/>
      <c r="E14" s="46"/>
      <c r="F14" s="46"/>
      <c r="G14" s="46"/>
      <c r="H14" s="46"/>
    </row>
    <row r="15" spans="1:8">
      <c r="A15" s="46"/>
      <c r="B15" s="52"/>
      <c r="C15" s="52"/>
      <c r="D15" s="46"/>
      <c r="E15" s="46"/>
      <c r="F15" s="46"/>
      <c r="G15" s="46"/>
      <c r="H15" s="46"/>
    </row>
    <row r="16" spans="1:8">
      <c r="A16" s="46"/>
      <c r="B16" s="52"/>
      <c r="C16" s="52"/>
      <c r="D16" s="46"/>
      <c r="E16" s="46"/>
      <c r="F16" s="46"/>
      <c r="G16" s="46"/>
      <c r="H16" s="46"/>
    </row>
    <row r="17" spans="1:8">
      <c r="A17" s="46"/>
      <c r="B17" s="52"/>
      <c r="C17" s="52"/>
      <c r="D17" s="46"/>
      <c r="E17" s="46"/>
      <c r="F17" s="46"/>
      <c r="G17" s="46"/>
      <c r="H17" s="46"/>
    </row>
    <row r="18" spans="1:8">
      <c r="A18" s="46"/>
      <c r="B18" s="52"/>
      <c r="C18" s="52"/>
      <c r="D18" s="46"/>
      <c r="E18" s="46"/>
      <c r="F18" s="46"/>
      <c r="G18" s="46"/>
      <c r="H18" s="46"/>
    </row>
    <row r="19" spans="1:8">
      <c r="A19" s="46"/>
      <c r="B19" s="52"/>
      <c r="C19" s="52"/>
      <c r="D19" s="46"/>
      <c r="E19" s="46"/>
      <c r="F19" s="46"/>
      <c r="G19" s="46"/>
      <c r="H19" s="46"/>
    </row>
    <row r="20" spans="1:8">
      <c r="A20" s="46"/>
      <c r="B20" s="52"/>
      <c r="C20" s="52"/>
      <c r="D20" s="46"/>
      <c r="E20" s="46"/>
      <c r="F20" s="46"/>
      <c r="G20" s="46"/>
      <c r="H20" s="46"/>
    </row>
    <row r="21" spans="1:8">
      <c r="A21" s="46"/>
      <c r="B21" s="52"/>
      <c r="C21" s="52"/>
      <c r="D21" s="46"/>
      <c r="E21" s="46"/>
      <c r="F21" s="46"/>
      <c r="G21" s="46"/>
      <c r="H21" s="46"/>
    </row>
    <row r="22" spans="1:8">
      <c r="A22" s="46"/>
      <c r="B22" s="52"/>
      <c r="C22" s="52"/>
      <c r="D22" s="46"/>
      <c r="E22" s="46"/>
      <c r="F22" s="46"/>
      <c r="G22" s="46"/>
      <c r="H22" s="46"/>
    </row>
    <row r="23" spans="1:8">
      <c r="A23" s="46"/>
      <c r="B23" s="52"/>
      <c r="C23" s="52"/>
      <c r="D23" s="46"/>
      <c r="E23" s="46"/>
      <c r="F23" s="46"/>
      <c r="G23" s="46"/>
      <c r="H23" s="46"/>
    </row>
    <row r="24" spans="1:8">
      <c r="A24" s="46"/>
      <c r="B24" s="52"/>
      <c r="C24" s="52"/>
      <c r="D24" s="46"/>
      <c r="E24" s="46"/>
      <c r="F24" s="46"/>
      <c r="G24" s="46"/>
      <c r="H24" s="46"/>
    </row>
    <row r="25" spans="1:8">
      <c r="B25" s="47"/>
      <c r="C25" s="47"/>
    </row>
    <row r="26" spans="1:8">
      <c r="B26" s="47"/>
      <c r="C26" s="47"/>
    </row>
    <row r="27" spans="1:8">
      <c r="B27" s="47"/>
      <c r="C27" s="47"/>
    </row>
    <row r="28" spans="1:8">
      <c r="B28" s="47"/>
      <c r="C28" s="47"/>
    </row>
    <row r="29" spans="1:8">
      <c r="B29" s="47"/>
      <c r="C29" s="47"/>
    </row>
    <row r="30" spans="1:8">
      <c r="B30" s="47"/>
      <c r="C30" s="47"/>
    </row>
    <row r="31" spans="1:8">
      <c r="B31" s="47"/>
      <c r="C31" s="47"/>
    </row>
    <row r="32" spans="1:8">
      <c r="B32" s="47"/>
      <c r="C32" s="47"/>
    </row>
    <row r="33" spans="2:3">
      <c r="B33" s="47"/>
      <c r="C33" s="47"/>
    </row>
    <row r="34" spans="2:3">
      <c r="B34" s="47"/>
      <c r="C34" s="47"/>
    </row>
    <row r="35" spans="2:3">
      <c r="B35" s="47"/>
      <c r="C35" s="47"/>
    </row>
  </sheetData>
  <mergeCells count="34">
    <mergeCell ref="B35:C35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:C2"/>
    <mergeCell ref="B3:C3"/>
    <mergeCell ref="B4:C4"/>
    <mergeCell ref="B5:C5"/>
    <mergeCell ref="B6:C6"/>
    <mergeCell ref="B7:C7"/>
    <mergeCell ref="B8:C8"/>
    <mergeCell ref="B9:C9"/>
    <mergeCell ref="B10:C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</dc:creator>
  <cp:lastModifiedBy>Katharina Sophie Hallay</cp:lastModifiedBy>
  <cp:lastPrinted>2019-12-06T14:21:26Z</cp:lastPrinted>
  <dcterms:created xsi:type="dcterms:W3CDTF">2013-10-16T07:25:15Z</dcterms:created>
  <dcterms:modified xsi:type="dcterms:W3CDTF">2022-11-24T16:02:53Z</dcterms:modified>
</cp:coreProperties>
</file>